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<sst xmlns="http://schemas.openxmlformats.org/spreadsheetml/2006/main" count="155" uniqueCount="34">
  <si>
    <t>5号楼3-7号商铺工程量及报价</t>
  </si>
  <si>
    <t>序号</t>
  </si>
  <si>
    <t>部位</t>
  </si>
  <si>
    <t>名称</t>
  </si>
  <si>
    <t>单位</t>
  </si>
  <si>
    <t>工程量</t>
  </si>
  <si>
    <t>供应商报价</t>
  </si>
  <si>
    <t>供应商报价合价</t>
  </si>
  <si>
    <t>备注</t>
  </si>
  <si>
    <t>3号商铺</t>
  </si>
  <si>
    <t>地砖</t>
  </si>
  <si>
    <t>㎡</t>
  </si>
  <si>
    <t>卫生间</t>
  </si>
  <si>
    <t>墙面喷涮涂料</t>
  </si>
  <si>
    <t>墙面防水</t>
  </si>
  <si>
    <t>楼地面防水</t>
  </si>
  <si>
    <t>块料墙面</t>
  </si>
  <si>
    <t>脚手架</t>
  </si>
  <si>
    <t>洗手盆</t>
  </si>
  <si>
    <t>套</t>
  </si>
  <si>
    <t>蹲坑</t>
  </si>
  <si>
    <t>含冲水箱</t>
  </si>
  <si>
    <t>插座</t>
  </si>
  <si>
    <t>个</t>
  </si>
  <si>
    <t>铜线</t>
  </si>
  <si>
    <t>m</t>
  </si>
  <si>
    <t>线管</t>
  </si>
  <si>
    <t>合计</t>
  </si>
  <si>
    <t>4号商铺</t>
  </si>
  <si>
    <t>5号商铺</t>
  </si>
  <si>
    <t>6号商铺</t>
  </si>
  <si>
    <t>7号商铺</t>
  </si>
  <si>
    <t>m³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</si>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</sst>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topLeftCell="A42" workbookViewId="0">
      <selection activeCell="G68" sqref="G68"/>
    </sheetView>
  </sheetViews>
  <sheetFormatPr defaultColWidth="9" defaultRowHeight="20" customHeight="1" outlineLevelCol="7"/>
  <cols>
    <col min="1" max="1" width="5.625" style="1" customWidth="1"/>
    <col min="2" max="2" width="10.25" style="1" customWidth="1"/>
    <col min="3" max="3" width="16.125" style="1" customWidth="1"/>
    <col min="4" max="4" width="4.75" style="1" customWidth="1"/>
    <col min="5" max="5" width="10.125" style="1" customWidth="1"/>
    <col min="6" max="6" width="11.75" style="1" customWidth="1"/>
    <col min="7" max="7" width="16.125" style="1" customWidth="1"/>
    <col min="8" max="16384" width="9" style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3">
        <v>27</v>
      </c>
      <c r="B3" s="4" t="s">
        <v>9</v>
      </c>
      <c r="C3" s="5" t="s">
        <v>10</v>
      </c>
      <c r="D3" s="3" t="s">
        <v>11</v>
      </c>
      <c r="E3" s="3">
        <v>37.3</v>
      </c>
      <c r="F3" s="3"/>
      <c r="G3" s="6">
        <f t="shared" ref="G3:G14" si="0">E3*F3</f>
        <v>0</v>
      </c>
      <c r="H3" s="3"/>
    </row>
    <row r="4" customHeight="1" spans="1:8">
      <c r="A4" s="3">
        <v>28</v>
      </c>
      <c r="B4" s="7"/>
      <c r="C4" s="5" t="s">
        <v>10</v>
      </c>
      <c r="D4" s="3" t="s">
        <v>11</v>
      </c>
      <c r="E4" s="3">
        <v>3.11</v>
      </c>
      <c r="F4" s="3"/>
      <c r="G4" s="6">
        <f t="shared" si="0"/>
        <v>0</v>
      </c>
      <c r="H4" s="3" t="s">
        <v>12</v>
      </c>
    </row>
    <row r="5" customHeight="1" spans="1:8">
      <c r="A5" s="3">
        <v>29</v>
      </c>
      <c r="B5" s="7"/>
      <c r="C5" s="5" t="s">
        <v>13</v>
      </c>
      <c r="D5" s="3" t="s">
        <v>11</v>
      </c>
      <c r="E5" s="3">
        <f>(10.8+9+3.8+3.8)*5.5</f>
        <v>150.7</v>
      </c>
      <c r="F5" s="3"/>
      <c r="G5" s="6">
        <f t="shared" si="0"/>
        <v>0</v>
      </c>
      <c r="H5" s="3"/>
    </row>
    <row r="6" customHeight="1" spans="1:8">
      <c r="A6" s="3">
        <v>30</v>
      </c>
      <c r="B6" s="7"/>
      <c r="C6" s="5" t="s">
        <v>14</v>
      </c>
      <c r="D6" s="3" t="s">
        <v>11</v>
      </c>
      <c r="E6" s="3">
        <f>3.8*2*5.5</f>
        <v>41.8</v>
      </c>
      <c r="F6" s="3"/>
      <c r="G6" s="6">
        <f t="shared" si="0"/>
        <v>0</v>
      </c>
      <c r="H6" s="4" t="s">
        <v>12</v>
      </c>
    </row>
    <row r="7" customHeight="1" spans="1:8">
      <c r="A7" s="3">
        <v>31</v>
      </c>
      <c r="B7" s="7"/>
      <c r="C7" s="5" t="s">
        <v>15</v>
      </c>
      <c r="D7" s="3" t="s">
        <v>11</v>
      </c>
      <c r="E7" s="6">
        <v>3.11</v>
      </c>
      <c r="F7" s="3"/>
      <c r="G7" s="6">
        <f t="shared" si="0"/>
        <v>0</v>
      </c>
      <c r="H7" s="7"/>
    </row>
    <row r="8" customHeight="1" spans="1:8">
      <c r="A8" s="3">
        <v>32</v>
      </c>
      <c r="B8" s="7"/>
      <c r="C8" s="5" t="s">
        <v>16</v>
      </c>
      <c r="D8" s="3" t="s">
        <v>11</v>
      </c>
      <c r="E8" s="3">
        <f>3.8*2*5.5</f>
        <v>41.8</v>
      </c>
      <c r="F8" s="3"/>
      <c r="G8" s="6">
        <f t="shared" si="0"/>
        <v>0</v>
      </c>
      <c r="H8" s="8"/>
    </row>
    <row r="9" customHeight="1" spans="1:8">
      <c r="A9" s="3">
        <v>33</v>
      </c>
      <c r="B9" s="7"/>
      <c r="C9" s="5" t="s">
        <v>17</v>
      </c>
      <c r="D9" s="3" t="s">
        <v>11</v>
      </c>
      <c r="E9" s="3">
        <v>40.41</v>
      </c>
      <c r="F9" s="3"/>
      <c r="G9" s="6">
        <f t="shared" si="0"/>
        <v>0</v>
      </c>
      <c r="H9" s="8"/>
    </row>
    <row r="10" customHeight="1" spans="1:8">
      <c r="A10" s="3">
        <v>34</v>
      </c>
      <c r="B10" s="7"/>
      <c r="C10" s="5" t="s">
        <v>18</v>
      </c>
      <c r="D10" s="3" t="s">
        <v>19</v>
      </c>
      <c r="E10" s="3">
        <v>1</v>
      </c>
      <c r="F10" s="3"/>
      <c r="G10" s="6">
        <f t="shared" si="0"/>
        <v>0</v>
      </c>
      <c r="H10" s="8"/>
    </row>
    <row r="11" customHeight="1" spans="1:8">
      <c r="A11" s="3">
        <v>35</v>
      </c>
      <c r="B11" s="7"/>
      <c r="C11" s="5" t="s">
        <v>20</v>
      </c>
      <c r="D11" s="3" t="s">
        <v>19</v>
      </c>
      <c r="E11" s="3">
        <v>1</v>
      </c>
      <c r="F11" s="3"/>
      <c r="G11" s="6">
        <f t="shared" si="0"/>
        <v>0</v>
      </c>
      <c r="H11" s="8" t="s">
        <v>21</v>
      </c>
    </row>
    <row r="12" customHeight="1" spans="1:8">
      <c r="A12" s="3">
        <v>36</v>
      </c>
      <c r="B12" s="7"/>
      <c r="C12" s="5" t="s">
        <v>22</v>
      </c>
      <c r="D12" s="3" t="s">
        <v>23</v>
      </c>
      <c r="E12" s="3">
        <v>2</v>
      </c>
      <c r="F12" s="3"/>
      <c r="G12" s="6">
        <f t="shared" si="0"/>
        <v>0</v>
      </c>
      <c r="H12" s="8"/>
    </row>
    <row r="13" customHeight="1" spans="1:8">
      <c r="A13" s="3">
        <v>37</v>
      </c>
      <c r="B13" s="7"/>
      <c r="C13" s="5" t="s">
        <v>24</v>
      </c>
      <c r="D13" s="3" t="s">
        <v>25</v>
      </c>
      <c r="E13" s="3">
        <v>25</v>
      </c>
      <c r="F13" s="3"/>
      <c r="G13" s="6">
        <f t="shared" si="0"/>
        <v>0</v>
      </c>
      <c r="H13" s="8"/>
    </row>
    <row r="14" customHeight="1" spans="1:8">
      <c r="A14" s="3">
        <v>38</v>
      </c>
      <c r="B14" s="8"/>
      <c r="C14" s="5" t="s">
        <v>26</v>
      </c>
      <c r="D14" s="3" t="s">
        <v>25</v>
      </c>
      <c r="E14" s="3">
        <v>25</v>
      </c>
      <c r="F14" s="3"/>
      <c r="G14" s="6">
        <f t="shared" si="0"/>
        <v>0</v>
      </c>
      <c r="H14" s="8"/>
    </row>
    <row r="15" customHeight="1" spans="1:8">
      <c r="A15" s="3">
        <v>39</v>
      </c>
      <c r="B15" s="9" t="s">
        <v>27</v>
      </c>
      <c r="C15" s="5"/>
      <c r="D15" s="3"/>
      <c r="E15" s="3"/>
      <c r="F15" s="3"/>
      <c r="G15" s="6">
        <f>SUM(G3:G14)</f>
        <v>0</v>
      </c>
      <c r="H15" s="3"/>
    </row>
    <row r="16" customHeight="1" spans="1:8">
      <c r="A16" s="3">
        <v>40</v>
      </c>
      <c r="B16" s="4" t="s">
        <v>28</v>
      </c>
      <c r="C16" s="5" t="s">
        <v>10</v>
      </c>
      <c r="D16" s="3" t="s">
        <v>11</v>
      </c>
      <c r="E16" s="3">
        <v>37.3</v>
      </c>
      <c r="F16" s="3"/>
      <c r="G16" s="6">
        <f t="shared" ref="G16:G27" si="1">E16*F16</f>
        <v>0</v>
      </c>
      <c r="H16" s="3"/>
    </row>
    <row r="17" customHeight="1" spans="1:8">
      <c r="A17" s="3">
        <v>41</v>
      </c>
      <c r="B17" s="7"/>
      <c r="C17" s="5" t="s">
        <v>10</v>
      </c>
      <c r="D17" s="3" t="s">
        <v>11</v>
      </c>
      <c r="E17" s="3">
        <v>3.11</v>
      </c>
      <c r="F17" s="3"/>
      <c r="G17" s="6">
        <f t="shared" si="1"/>
        <v>0</v>
      </c>
      <c r="H17" s="3" t="s">
        <v>12</v>
      </c>
    </row>
    <row r="18" customHeight="1" spans="1:8">
      <c r="A18" s="3">
        <v>42</v>
      </c>
      <c r="B18" s="7"/>
      <c r="C18" s="5" t="s">
        <v>13</v>
      </c>
      <c r="D18" s="3" t="s">
        <v>11</v>
      </c>
      <c r="E18" s="3">
        <f>(10.8+9+3.8+3.8)*5.5</f>
        <v>150.7</v>
      </c>
      <c r="F18" s="3"/>
      <c r="G18" s="6">
        <f t="shared" si="1"/>
        <v>0</v>
      </c>
      <c r="H18" s="3"/>
    </row>
    <row r="19" customHeight="1" spans="1:8">
      <c r="A19" s="3">
        <v>43</v>
      </c>
      <c r="B19" s="7"/>
      <c r="C19" s="5" t="s">
        <v>14</v>
      </c>
      <c r="D19" s="3" t="s">
        <v>11</v>
      </c>
      <c r="E19" s="3">
        <f>3.8*2*5.5</f>
        <v>41.8</v>
      </c>
      <c r="F19" s="3"/>
      <c r="G19" s="6">
        <f t="shared" si="1"/>
        <v>0</v>
      </c>
      <c r="H19" s="4" t="s">
        <v>12</v>
      </c>
    </row>
    <row r="20" customHeight="1" spans="1:8">
      <c r="A20" s="3">
        <v>44</v>
      </c>
      <c r="B20" s="7"/>
      <c r="C20" s="5" t="s">
        <v>15</v>
      </c>
      <c r="D20" s="3" t="s">
        <v>11</v>
      </c>
      <c r="E20" s="6">
        <v>3.11</v>
      </c>
      <c r="F20" s="3"/>
      <c r="G20" s="6">
        <f t="shared" si="1"/>
        <v>0</v>
      </c>
      <c r="H20" s="7"/>
    </row>
    <row r="21" customHeight="1" spans="1:8">
      <c r="A21" s="3">
        <v>45</v>
      </c>
      <c r="B21" s="7"/>
      <c r="C21" s="5" t="s">
        <v>16</v>
      </c>
      <c r="D21" s="3" t="s">
        <v>11</v>
      </c>
      <c r="E21" s="3">
        <f>3.8*2*5.5</f>
        <v>41.8</v>
      </c>
      <c r="F21" s="3"/>
      <c r="G21" s="6">
        <f t="shared" si="1"/>
        <v>0</v>
      </c>
      <c r="H21" s="8"/>
    </row>
    <row r="22" customHeight="1" spans="1:8">
      <c r="A22" s="3">
        <v>46</v>
      </c>
      <c r="B22" s="7"/>
      <c r="C22" s="5" t="s">
        <v>17</v>
      </c>
      <c r="D22" s="3" t="s">
        <v>11</v>
      </c>
      <c r="E22" s="3">
        <v>41.8</v>
      </c>
      <c r="F22" s="3"/>
      <c r="G22" s="6">
        <f t="shared" si="1"/>
        <v>0</v>
      </c>
      <c r="H22" s="8"/>
    </row>
    <row r="23" customHeight="1" spans="1:8">
      <c r="A23" s="3">
        <v>47</v>
      </c>
      <c r="B23" s="7"/>
      <c r="C23" s="5" t="s">
        <v>18</v>
      </c>
      <c r="D23" s="3" t="s">
        <v>19</v>
      </c>
      <c r="E23" s="3">
        <v>1</v>
      </c>
      <c r="F23" s="3"/>
      <c r="G23" s="6">
        <f t="shared" si="1"/>
        <v>0</v>
      </c>
      <c r="H23" s="8"/>
    </row>
    <row r="24" customHeight="1" spans="1:8">
      <c r="A24" s="3">
        <v>48</v>
      </c>
      <c r="B24" s="7"/>
      <c r="C24" s="5" t="s">
        <v>20</v>
      </c>
      <c r="D24" s="3" t="s">
        <v>19</v>
      </c>
      <c r="E24" s="3">
        <v>1</v>
      </c>
      <c r="F24" s="3"/>
      <c r="G24" s="6">
        <f t="shared" si="1"/>
        <v>0</v>
      </c>
      <c r="H24" s="8" t="s">
        <v>21</v>
      </c>
    </row>
    <row r="25" customHeight="1" spans="1:8">
      <c r="A25" s="3">
        <v>49</v>
      </c>
      <c r="B25" s="7"/>
      <c r="C25" s="5" t="s">
        <v>22</v>
      </c>
      <c r="D25" s="3" t="s">
        <v>23</v>
      </c>
      <c r="E25" s="3">
        <v>2</v>
      </c>
      <c r="F25" s="3"/>
      <c r="G25" s="6">
        <f t="shared" si="1"/>
        <v>0</v>
      </c>
      <c r="H25" s="8"/>
    </row>
    <row r="26" customHeight="1" spans="1:8">
      <c r="A26" s="3">
        <v>50</v>
      </c>
      <c r="B26" s="7"/>
      <c r="C26" s="5" t="s">
        <v>24</v>
      </c>
      <c r="D26" s="3" t="s">
        <v>25</v>
      </c>
      <c r="E26" s="3">
        <v>25</v>
      </c>
      <c r="F26" s="3"/>
      <c r="G26" s="6">
        <f t="shared" si="1"/>
        <v>0</v>
      </c>
      <c r="H26" s="8"/>
    </row>
    <row r="27" customHeight="1" spans="1:8">
      <c r="A27" s="3">
        <v>51</v>
      </c>
      <c r="B27" s="8"/>
      <c r="C27" s="5" t="s">
        <v>26</v>
      </c>
      <c r="D27" s="3" t="s">
        <v>25</v>
      </c>
      <c r="E27" s="3">
        <v>25</v>
      </c>
      <c r="F27" s="3"/>
      <c r="G27" s="6">
        <f t="shared" si="1"/>
        <v>0</v>
      </c>
      <c r="H27" s="8"/>
    </row>
    <row r="28" customHeight="1" spans="1:8">
      <c r="A28" s="3">
        <v>52</v>
      </c>
      <c r="B28" s="9" t="s">
        <v>27</v>
      </c>
      <c r="C28" s="5"/>
      <c r="D28" s="3"/>
      <c r="E28" s="3"/>
      <c r="F28" s="3"/>
      <c r="G28" s="6">
        <f>SUM(G16:G27)</f>
        <v>0</v>
      </c>
      <c r="H28" s="3"/>
    </row>
    <row r="29" customHeight="1" spans="1:8">
      <c r="A29" s="3">
        <v>53</v>
      </c>
      <c r="B29" s="4" t="s">
        <v>29</v>
      </c>
      <c r="C29" s="5" t="s">
        <v>10</v>
      </c>
      <c r="D29" s="3" t="s">
        <v>11</v>
      </c>
      <c r="E29" s="3">
        <v>37.3</v>
      </c>
      <c r="F29" s="3"/>
      <c r="G29" s="6">
        <f t="shared" ref="G29:G40" si="2">E29*F29</f>
        <v>0</v>
      </c>
      <c r="H29" s="3"/>
    </row>
    <row r="30" customHeight="1" spans="1:8">
      <c r="A30" s="3">
        <v>54</v>
      </c>
      <c r="B30" s="7"/>
      <c r="C30" s="5" t="s">
        <v>10</v>
      </c>
      <c r="D30" s="3" t="s">
        <v>11</v>
      </c>
      <c r="E30" s="3">
        <v>3.11</v>
      </c>
      <c r="F30" s="3"/>
      <c r="G30" s="6">
        <f t="shared" si="2"/>
        <v>0</v>
      </c>
      <c r="H30" s="3" t="s">
        <v>12</v>
      </c>
    </row>
    <row r="31" customHeight="1" spans="1:8">
      <c r="A31" s="3">
        <v>55</v>
      </c>
      <c r="B31" s="7"/>
      <c r="C31" s="5" t="s">
        <v>13</v>
      </c>
      <c r="D31" s="3" t="s">
        <v>11</v>
      </c>
      <c r="E31" s="3">
        <f>(10.8+9+3.8+3.8)*5.5</f>
        <v>150.7</v>
      </c>
      <c r="F31" s="3"/>
      <c r="G31" s="6">
        <f t="shared" si="2"/>
        <v>0</v>
      </c>
      <c r="H31" s="3"/>
    </row>
    <row r="32" customHeight="1" spans="1:8">
      <c r="A32" s="3">
        <v>56</v>
      </c>
      <c r="B32" s="7"/>
      <c r="C32" s="5" t="s">
        <v>14</v>
      </c>
      <c r="D32" s="3" t="s">
        <v>11</v>
      </c>
      <c r="E32" s="3">
        <f>3.8*2*5.5</f>
        <v>41.8</v>
      </c>
      <c r="F32" s="3"/>
      <c r="G32" s="6">
        <f t="shared" si="2"/>
        <v>0</v>
      </c>
      <c r="H32" s="4" t="s">
        <v>12</v>
      </c>
    </row>
    <row r="33" customHeight="1" spans="1:8">
      <c r="A33" s="3">
        <v>57</v>
      </c>
      <c r="B33" s="7"/>
      <c r="C33" s="5" t="s">
        <v>15</v>
      </c>
      <c r="D33" s="3" t="s">
        <v>11</v>
      </c>
      <c r="E33" s="6">
        <v>3.11</v>
      </c>
      <c r="F33" s="3"/>
      <c r="G33" s="6">
        <f t="shared" si="2"/>
        <v>0</v>
      </c>
      <c r="H33" s="7"/>
    </row>
    <row r="34" customHeight="1" spans="1:8">
      <c r="A34" s="3">
        <v>58</v>
      </c>
      <c r="B34" s="7"/>
      <c r="C34" s="5" t="s">
        <v>16</v>
      </c>
      <c r="D34" s="3" t="s">
        <v>11</v>
      </c>
      <c r="E34" s="3">
        <f>3.8*2*5.5</f>
        <v>41.8</v>
      </c>
      <c r="F34" s="3"/>
      <c r="G34" s="6">
        <f t="shared" si="2"/>
        <v>0</v>
      </c>
      <c r="H34" s="8"/>
    </row>
    <row r="35" customHeight="1" spans="1:8">
      <c r="A35" s="3">
        <v>59</v>
      </c>
      <c r="B35" s="7"/>
      <c r="C35" s="5" t="s">
        <v>17</v>
      </c>
      <c r="D35" s="3" t="s">
        <v>11</v>
      </c>
      <c r="E35" s="3">
        <v>41.8</v>
      </c>
      <c r="F35" s="3"/>
      <c r="G35" s="6">
        <f t="shared" si="2"/>
        <v>0</v>
      </c>
      <c r="H35" s="8"/>
    </row>
    <row r="36" customHeight="1" spans="1:8">
      <c r="A36" s="3">
        <v>60</v>
      </c>
      <c r="B36" s="7"/>
      <c r="C36" s="5" t="s">
        <v>18</v>
      </c>
      <c r="D36" s="3" t="s">
        <v>19</v>
      </c>
      <c r="E36" s="3">
        <v>1</v>
      </c>
      <c r="F36" s="3"/>
      <c r="G36" s="6">
        <f t="shared" si="2"/>
        <v>0</v>
      </c>
      <c r="H36" s="8"/>
    </row>
    <row r="37" customHeight="1" spans="1:8">
      <c r="A37" s="3">
        <v>61</v>
      </c>
      <c r="B37" s="7"/>
      <c r="C37" s="5" t="s">
        <v>20</v>
      </c>
      <c r="D37" s="3" t="s">
        <v>19</v>
      </c>
      <c r="E37" s="3">
        <v>1</v>
      </c>
      <c r="F37" s="3"/>
      <c r="G37" s="6">
        <f t="shared" si="2"/>
        <v>0</v>
      </c>
      <c r="H37" s="8" t="s">
        <v>21</v>
      </c>
    </row>
    <row r="38" customHeight="1" spans="1:8">
      <c r="A38" s="3">
        <v>62</v>
      </c>
      <c r="B38" s="7"/>
      <c r="C38" s="5" t="s">
        <v>22</v>
      </c>
      <c r="D38" s="3" t="s">
        <v>23</v>
      </c>
      <c r="E38" s="3">
        <v>2</v>
      </c>
      <c r="F38" s="3"/>
      <c r="G38" s="6">
        <f t="shared" si="2"/>
        <v>0</v>
      </c>
      <c r="H38" s="8"/>
    </row>
    <row r="39" customHeight="1" spans="1:8">
      <c r="A39" s="3">
        <v>63</v>
      </c>
      <c r="B39" s="7"/>
      <c r="C39" s="5" t="s">
        <v>24</v>
      </c>
      <c r="D39" s="3" t="s">
        <v>25</v>
      </c>
      <c r="E39" s="3">
        <v>25</v>
      </c>
      <c r="F39" s="3"/>
      <c r="G39" s="6">
        <f t="shared" si="2"/>
        <v>0</v>
      </c>
      <c r="H39" s="8"/>
    </row>
    <row r="40" customHeight="1" spans="1:8">
      <c r="A40" s="3">
        <v>64</v>
      </c>
      <c r="B40" s="8"/>
      <c r="C40" s="5" t="s">
        <v>26</v>
      </c>
      <c r="D40" s="3" t="s">
        <v>25</v>
      </c>
      <c r="E40" s="3">
        <v>25</v>
      </c>
      <c r="F40" s="3"/>
      <c r="G40" s="6">
        <f t="shared" si="2"/>
        <v>0</v>
      </c>
      <c r="H40" s="8"/>
    </row>
    <row r="41" customHeight="1" spans="1:8">
      <c r="A41" s="3">
        <v>65</v>
      </c>
      <c r="B41" s="9" t="s">
        <v>27</v>
      </c>
      <c r="C41" s="5"/>
      <c r="D41" s="3"/>
      <c r="E41" s="3"/>
      <c r="F41" s="3"/>
      <c r="G41" s="6">
        <f>SUM(G29:G40)</f>
        <v>0</v>
      </c>
      <c r="H41" s="3"/>
    </row>
    <row r="42" customHeight="1" spans="1:8">
      <c r="A42" s="3">
        <v>66</v>
      </c>
      <c r="B42" s="4" t="s">
        <v>30</v>
      </c>
      <c r="C42" s="5" t="s">
        <v>10</v>
      </c>
      <c r="D42" s="3" t="s">
        <v>11</v>
      </c>
      <c r="E42" s="3">
        <v>37.3</v>
      </c>
      <c r="F42" s="3"/>
      <c r="G42" s="6">
        <f t="shared" ref="G42:G53" si="3">E42*F42</f>
        <v>0</v>
      </c>
      <c r="H42" s="3"/>
    </row>
    <row r="43" customHeight="1" spans="1:8">
      <c r="A43" s="3">
        <v>67</v>
      </c>
      <c r="B43" s="7"/>
      <c r="C43" s="5" t="s">
        <v>10</v>
      </c>
      <c r="D43" s="3" t="s">
        <v>11</v>
      </c>
      <c r="E43" s="3">
        <v>3.11</v>
      </c>
      <c r="F43" s="3"/>
      <c r="G43" s="6">
        <f t="shared" si="3"/>
        <v>0</v>
      </c>
      <c r="H43" s="3" t="s">
        <v>12</v>
      </c>
    </row>
    <row r="44" customHeight="1" spans="1:8">
      <c r="A44" s="3">
        <v>68</v>
      </c>
      <c r="B44" s="7"/>
      <c r="C44" s="5" t="s">
        <v>13</v>
      </c>
      <c r="D44" s="3" t="s">
        <v>11</v>
      </c>
      <c r="E44" s="3">
        <f>(10.8+9+3.8+3.8)*5.7</f>
        <v>156.18</v>
      </c>
      <c r="F44" s="3"/>
      <c r="G44" s="6">
        <f t="shared" si="3"/>
        <v>0</v>
      </c>
      <c r="H44" s="3"/>
    </row>
    <row r="45" customHeight="1" spans="1:8">
      <c r="A45" s="3">
        <v>69</v>
      </c>
      <c r="B45" s="7"/>
      <c r="C45" s="5" t="s">
        <v>14</v>
      </c>
      <c r="D45" s="3" t="s">
        <v>11</v>
      </c>
      <c r="E45" s="3">
        <f>3.8*2*5.7</f>
        <v>43.32</v>
      </c>
      <c r="F45" s="3"/>
      <c r="G45" s="6">
        <f t="shared" si="3"/>
        <v>0</v>
      </c>
      <c r="H45" s="4" t="s">
        <v>12</v>
      </c>
    </row>
    <row r="46" customHeight="1" spans="1:8">
      <c r="A46" s="3">
        <v>70</v>
      </c>
      <c r="B46" s="7"/>
      <c r="C46" s="5" t="s">
        <v>15</v>
      </c>
      <c r="D46" s="3" t="s">
        <v>11</v>
      </c>
      <c r="E46" s="6">
        <v>3.11</v>
      </c>
      <c r="F46" s="3"/>
      <c r="G46" s="6">
        <f t="shared" si="3"/>
        <v>0</v>
      </c>
      <c r="H46" s="7"/>
    </row>
    <row r="47" customHeight="1" spans="1:8">
      <c r="A47" s="3">
        <v>71</v>
      </c>
      <c r="B47" s="7"/>
      <c r="C47" s="5" t="s">
        <v>16</v>
      </c>
      <c r="D47" s="3" t="s">
        <v>11</v>
      </c>
      <c r="E47" s="3">
        <f>3.8*2*5.5</f>
        <v>41.8</v>
      </c>
      <c r="F47" s="3"/>
      <c r="G47" s="6">
        <f t="shared" si="3"/>
        <v>0</v>
      </c>
      <c r="H47" s="8"/>
    </row>
    <row r="48" customHeight="1" spans="1:8">
      <c r="A48" s="3">
        <v>72</v>
      </c>
      <c r="B48" s="7"/>
      <c r="C48" s="5" t="s">
        <v>17</v>
      </c>
      <c r="D48" s="3" t="s">
        <v>11</v>
      </c>
      <c r="E48" s="3">
        <v>41.8</v>
      </c>
      <c r="F48" s="3"/>
      <c r="G48" s="6">
        <f t="shared" si="3"/>
        <v>0</v>
      </c>
      <c r="H48" s="8"/>
    </row>
    <row r="49" customHeight="1" spans="1:8">
      <c r="A49" s="3">
        <v>73</v>
      </c>
      <c r="B49" s="7"/>
      <c r="C49" s="5" t="s">
        <v>18</v>
      </c>
      <c r="D49" s="3" t="s">
        <v>19</v>
      </c>
      <c r="E49" s="3">
        <v>1</v>
      </c>
      <c r="F49" s="3"/>
      <c r="G49" s="6">
        <f t="shared" si="3"/>
        <v>0</v>
      </c>
      <c r="H49" s="8"/>
    </row>
    <row r="50" customHeight="1" spans="1:8">
      <c r="A50" s="3">
        <v>74</v>
      </c>
      <c r="B50" s="7"/>
      <c r="C50" s="5" t="s">
        <v>20</v>
      </c>
      <c r="D50" s="3" t="s">
        <v>19</v>
      </c>
      <c r="E50" s="3">
        <v>1</v>
      </c>
      <c r="F50" s="3"/>
      <c r="G50" s="6">
        <f t="shared" si="3"/>
        <v>0</v>
      </c>
      <c r="H50" s="8" t="s">
        <v>21</v>
      </c>
    </row>
    <row r="51" customHeight="1" spans="1:8">
      <c r="A51" s="3">
        <v>75</v>
      </c>
      <c r="B51" s="7"/>
      <c r="C51" s="5" t="s">
        <v>22</v>
      </c>
      <c r="D51" s="3" t="s">
        <v>23</v>
      </c>
      <c r="E51" s="3">
        <v>2</v>
      </c>
      <c r="F51" s="3"/>
      <c r="G51" s="6">
        <f t="shared" si="3"/>
        <v>0</v>
      </c>
      <c r="H51" s="8"/>
    </row>
    <row r="52" customHeight="1" spans="1:8">
      <c r="A52" s="3">
        <v>76</v>
      </c>
      <c r="B52" s="7"/>
      <c r="C52" s="5" t="s">
        <v>24</v>
      </c>
      <c r="D52" s="3" t="s">
        <v>25</v>
      </c>
      <c r="E52" s="3">
        <v>25</v>
      </c>
      <c r="F52" s="3"/>
      <c r="G52" s="6">
        <f t="shared" si="3"/>
        <v>0</v>
      </c>
      <c r="H52" s="8"/>
    </row>
    <row r="53" customHeight="1" spans="1:8">
      <c r="A53" s="3">
        <v>77</v>
      </c>
      <c r="B53" s="8"/>
      <c r="C53" s="5" t="s">
        <v>26</v>
      </c>
      <c r="D53" s="3" t="s">
        <v>25</v>
      </c>
      <c r="E53" s="3">
        <v>25</v>
      </c>
      <c r="F53" s="3"/>
      <c r="G53" s="6">
        <f t="shared" si="3"/>
        <v>0</v>
      </c>
      <c r="H53" s="8"/>
    </row>
    <row r="54" customHeight="1" spans="1:8">
      <c r="A54" s="3">
        <v>78</v>
      </c>
      <c r="B54" s="9" t="s">
        <v>27</v>
      </c>
      <c r="C54" s="5"/>
      <c r="D54" s="3"/>
      <c r="E54" s="3"/>
      <c r="F54" s="3"/>
      <c r="G54" s="6">
        <f>SUM(G42:G53)</f>
        <v>0</v>
      </c>
      <c r="H54" s="3"/>
    </row>
    <row r="55" customHeight="1" spans="1:8">
      <c r="A55" s="3">
        <v>79</v>
      </c>
      <c r="B55" s="3" t="s">
        <v>31</v>
      </c>
      <c r="C55" s="5" t="s">
        <v>10</v>
      </c>
      <c r="D55" s="3" t="s">
        <v>11</v>
      </c>
      <c r="E55" s="3">
        <v>39.41</v>
      </c>
      <c r="F55" s="3"/>
      <c r="G55" s="6">
        <f t="shared" ref="G55:G66" si="4">E55*F55</f>
        <v>0</v>
      </c>
      <c r="H55" s="3"/>
    </row>
    <row r="56" customHeight="1" spans="1:8">
      <c r="A56" s="3">
        <v>80</v>
      </c>
      <c r="B56" s="3"/>
      <c r="C56" s="5" t="s">
        <v>10</v>
      </c>
      <c r="D56" s="3" t="s">
        <v>11</v>
      </c>
      <c r="E56" s="3">
        <v>3.11</v>
      </c>
      <c r="F56" s="3"/>
      <c r="G56" s="6">
        <f t="shared" si="4"/>
        <v>0</v>
      </c>
      <c r="H56" s="3" t="s">
        <v>12</v>
      </c>
    </row>
    <row r="57" customHeight="1" spans="1:8">
      <c r="A57" s="3">
        <v>81</v>
      </c>
      <c r="B57" s="3"/>
      <c r="C57" s="5" t="s">
        <v>13</v>
      </c>
      <c r="D57" s="3" t="s">
        <v>11</v>
      </c>
      <c r="E57" s="3">
        <f>(10.8+9+4+4)*5.7</f>
        <v>158.46</v>
      </c>
      <c r="F57" s="3"/>
      <c r="G57" s="6">
        <f t="shared" si="4"/>
        <v>0</v>
      </c>
      <c r="H57" s="3"/>
    </row>
    <row r="58" customHeight="1" spans="1:8">
      <c r="A58" s="3">
        <v>82</v>
      </c>
      <c r="B58" s="3"/>
      <c r="C58" s="5" t="s">
        <v>14</v>
      </c>
      <c r="D58" s="3" t="s">
        <v>11</v>
      </c>
      <c r="E58" s="3">
        <f>3.8*2*5.7</f>
        <v>43.32</v>
      </c>
      <c r="F58" s="3"/>
      <c r="G58" s="6">
        <f t="shared" si="4"/>
        <v>0</v>
      </c>
      <c r="H58" s="4" t="s">
        <v>12</v>
      </c>
    </row>
    <row r="59" customHeight="1" spans="1:8">
      <c r="A59" s="3">
        <v>83</v>
      </c>
      <c r="B59" s="3"/>
      <c r="C59" s="5" t="s">
        <v>15</v>
      </c>
      <c r="D59" s="3" t="s">
        <v>32</v>
      </c>
      <c r="E59" s="6">
        <f>3.11*0.4</f>
        <v>1.244</v>
      </c>
      <c r="F59" s="3"/>
      <c r="G59" s="6">
        <f t="shared" si="4"/>
        <v>0</v>
      </c>
      <c r="H59" s="7"/>
    </row>
    <row r="60" customHeight="1" spans="1:8">
      <c r="A60" s="3">
        <v>84</v>
      </c>
      <c r="B60" s="3"/>
      <c r="C60" s="5" t="s">
        <v>16</v>
      </c>
      <c r="D60" s="3" t="s">
        <v>11</v>
      </c>
      <c r="E60" s="3">
        <f>3.8*2*5.7</f>
        <v>43.32</v>
      </c>
      <c r="F60" s="3"/>
      <c r="G60" s="6">
        <f t="shared" si="4"/>
        <v>0</v>
      </c>
      <c r="H60" s="8"/>
    </row>
    <row r="61" customHeight="1" spans="1:8">
      <c r="A61" s="3">
        <v>85</v>
      </c>
      <c r="B61" s="3"/>
      <c r="C61" s="5" t="s">
        <v>17</v>
      </c>
      <c r="D61" s="3" t="s">
        <v>11</v>
      </c>
      <c r="E61" s="3">
        <v>42.52</v>
      </c>
      <c r="F61" s="3"/>
      <c r="G61" s="6">
        <f t="shared" si="4"/>
        <v>0</v>
      </c>
      <c r="H61" s="8"/>
    </row>
    <row r="62" customHeight="1" spans="1:8">
      <c r="A62" s="3">
        <v>86</v>
      </c>
      <c r="B62" s="3"/>
      <c r="C62" s="5" t="s">
        <v>18</v>
      </c>
      <c r="D62" s="3" t="s">
        <v>19</v>
      </c>
      <c r="E62" s="3">
        <v>1</v>
      </c>
      <c r="F62" s="3"/>
      <c r="G62" s="6">
        <f t="shared" si="4"/>
        <v>0</v>
      </c>
      <c r="H62" s="8"/>
    </row>
    <row r="63" customHeight="1" spans="1:8">
      <c r="A63" s="3">
        <v>87</v>
      </c>
      <c r="B63" s="3"/>
      <c r="C63" s="5" t="s">
        <v>20</v>
      </c>
      <c r="D63" s="3" t="s">
        <v>19</v>
      </c>
      <c r="E63" s="3">
        <v>1</v>
      </c>
      <c r="F63" s="3"/>
      <c r="G63" s="6">
        <f t="shared" si="4"/>
        <v>0</v>
      </c>
      <c r="H63" s="8" t="s">
        <v>21</v>
      </c>
    </row>
    <row r="64" customHeight="1" spans="1:8">
      <c r="A64" s="3">
        <v>88</v>
      </c>
      <c r="B64" s="3"/>
      <c r="C64" s="5" t="s">
        <v>22</v>
      </c>
      <c r="D64" s="3" t="s">
        <v>23</v>
      </c>
      <c r="E64" s="3">
        <v>2</v>
      </c>
      <c r="F64" s="3"/>
      <c r="G64" s="6">
        <f t="shared" si="4"/>
        <v>0</v>
      </c>
      <c r="H64" s="8"/>
    </row>
    <row r="65" customHeight="1" spans="1:8">
      <c r="A65" s="3">
        <v>89</v>
      </c>
      <c r="B65" s="3"/>
      <c r="C65" s="5" t="s">
        <v>24</v>
      </c>
      <c r="D65" s="3" t="s">
        <v>25</v>
      </c>
      <c r="E65" s="3">
        <v>25</v>
      </c>
      <c r="F65" s="3"/>
      <c r="G65" s="6">
        <f t="shared" si="4"/>
        <v>0</v>
      </c>
      <c r="H65" s="8"/>
    </row>
    <row r="66" customHeight="1" spans="1:8">
      <c r="A66" s="3">
        <v>90</v>
      </c>
      <c r="B66" s="3"/>
      <c r="C66" s="5" t="s">
        <v>26</v>
      </c>
      <c r="D66" s="3" t="s">
        <v>25</v>
      </c>
      <c r="E66" s="3">
        <v>25</v>
      </c>
      <c r="F66" s="3"/>
      <c r="G66" s="6">
        <f t="shared" si="4"/>
        <v>0</v>
      </c>
      <c r="H66" s="8"/>
    </row>
    <row r="67" customHeight="1" spans="1:8">
      <c r="A67" s="3">
        <v>91</v>
      </c>
      <c r="B67" s="9" t="s">
        <v>27</v>
      </c>
      <c r="C67" s="5"/>
      <c r="D67" s="3"/>
      <c r="E67" s="3"/>
      <c r="F67" s="3"/>
      <c r="G67" s="6">
        <f>SUM(G55:G66)</f>
        <v>0</v>
      </c>
      <c r="H67" s="3"/>
    </row>
    <row r="68" ht="37" customHeight="1" spans="1:8">
      <c r="A68" s="3">
        <v>92</v>
      </c>
      <c r="B68" s="9" t="s">
        <v>33</v>
      </c>
      <c r="C68" s="5"/>
      <c r="D68" s="3"/>
      <c r="E68" s="3"/>
      <c r="F68" s="3"/>
      <c r="G68" s="6" t="e">
        <f>#REF!+#REF!+G15+G28+G41+G54+G67</f>
        <v>#REF!</v>
      </c>
      <c r="H68" s="3"/>
    </row>
  </sheetData>
  <mergeCells count="17">
    <mergeCell ref="A1:H1"/>
    <mergeCell ref="B15:C15"/>
    <mergeCell ref="B28:C28"/>
    <mergeCell ref="B41:C41"/>
    <mergeCell ref="B54:C54"/>
    <mergeCell ref="B67:C67"/>
    <mergeCell ref="B68:C68"/>
    <mergeCell ref="B3:B14"/>
    <mergeCell ref="B16:B27"/>
    <mergeCell ref="B29:B40"/>
    <mergeCell ref="B42:B53"/>
    <mergeCell ref="B55:B66"/>
    <mergeCell ref="H6:H8"/>
    <mergeCell ref="H19:H21"/>
    <mergeCell ref="H32:H34"/>
    <mergeCell ref="H45:H47"/>
    <mergeCell ref="H58:H60"/>
  </mergeCells>
  <pageMargins left="0.75" right="0.75" top="1" bottom="1" header="0.5" footer="0.5"/>
  <pageSetup paperSize="9" orientation="portrait"/>
  <headerFooter/>
  <ignoredErrors>
    <ignoredError sqref="E59 G28 G41 G5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红河州红河县党政机关单位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曙光一夫子</cp:lastModifiedBy>
  <dcterms:created xsi:type="dcterms:W3CDTF">2024-09-11T06:31:00Z</dcterms:created>
  <dcterms:modified xsi:type="dcterms:W3CDTF">2024-09-24T09:21:50Z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86FD6DE4BC7D474D9C58B3CE782D566D_13</vt:lpwstr>
  </property>
  <property fmtid="{D5CDD505-2E9C-101B-9397-08002B2CF9AE}" pid="3" name="KSOProductBuildVer">
    <vt:lpwstr>2052-12.1.0.18276</vt:lpwstr>
  </property>
</Properties>
</file>